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15" windowHeight="6150" activeTab="0"/>
  </bookViews>
  <sheets>
    <sheet name="Sheet" sheetId="1" r:id="rId1"/>
    <sheet name="Sheet1" sheetId="2" r:id="rId2"/>
  </sheets>
  <definedNames/>
  <calcPr fullCalcOnLoad="1"/>
</workbook>
</file>

<file path=xl/sharedStrings.xml><?xml version="1.0" encoding="utf-8"?>
<sst xmlns="http://schemas.openxmlformats.org/spreadsheetml/2006/main" count="46" uniqueCount="46">
  <si>
    <t>CỘNG HÒA XÃ HỘI CHỦ NGHĨA VIỆT NAM</t>
  </si>
  <si>
    <t xml:space="preserve">     Độc lập - Tự do - Hạnh phúc</t>
  </si>
  <si>
    <t xml:space="preserve"> Đề nghị chọn một nhà cung cấp cụ thể như sau:</t>
  </si>
  <si>
    <t>- Loại hợp đồng: Hợp đồng trọn gói.</t>
  </si>
  <si>
    <t>Tổng cộng</t>
  </si>
  <si>
    <t>(Đơn vị tính: Đồng)</t>
  </si>
  <si>
    <t xml:space="preserve">                                          </t>
  </si>
  <si>
    <t xml:space="preserve">           Nhóm đánh giá</t>
  </si>
  <si>
    <t xml:space="preserve"> cung cấp dịch vụ theo bảng kê cụ thể như sau:</t>
  </si>
  <si>
    <t>- Căn cứ nhu cầu các tiêu chí dịch vụ, Nhóm đánh giá đã thống kê các tiêu chí kỹ thuật và giá cả của các nhà cung cấp và đề nghị chọn nhà</t>
  </si>
  <si>
    <t>BÁO CÁO ĐÁNH GIÁ CÁC BÁO GIÁ</t>
  </si>
  <si>
    <t>STT</t>
  </si>
  <si>
    <t>Các thành viên trong Nhóm đánh giá</t>
  </si>
  <si>
    <t>Đơn vị tính</t>
  </si>
  <si>
    <t>Số lượng</t>
  </si>
  <si>
    <t>Cái</t>
  </si>
  <si>
    <t>Tivi</t>
  </si>
  <si>
    <t>Bảng</t>
  </si>
  <si>
    <t>Giá treo tivi</t>
  </si>
  <si>
    <t>Gói thầu: &lt;Ghi tên gói thầu&gt;</t>
  </si>
  <si>
    <t>Nguồn vốn: &lt;Ghi nguồn vốn&gt;</t>
  </si>
  <si>
    <t>Đơn vị quản lý sử dụng: &lt;Ghi tên đơn vị&gt;</t>
  </si>
  <si>
    <t xml:space="preserve">Hôm nay, ngày xx tháng xx năm 20xx, &lt;Ghi tên đơn vị&gt;; </t>
  </si>
  <si>
    <t>Máy tính</t>
  </si>
  <si>
    <t>Bộ</t>
  </si>
  <si>
    <t>Máy in</t>
  </si>
  <si>
    <t>Tên hàng hóa và tính năng kỹ thuật</t>
  </si>
  <si>
    <t>..</t>
  </si>
  <si>
    <t>………….</t>
  </si>
  <si>
    <t>1. Tên nhà thầu 1, địa chỉ: xxxxxxxxx (Công ty ABC);</t>
  </si>
  <si>
    <t>2. Tên nhà thầu 2, địa chỉ: xxxxxxxxx (Công ty DEF);</t>
  </si>
  <si>
    <t>3. Tên nhà thầu 3, địa chỉ: xxxxxxxxx (Công ty GIH).</t>
  </si>
  <si>
    <t>Công ty ABC</t>
  </si>
  <si>
    <t>Công ty DEF</t>
  </si>
  <si>
    <t>Công ty GIH</t>
  </si>
  <si>
    <t>- Tên nhà cung cấp: Công ty ABC.</t>
  </si>
  <si>
    <t>- Tổng giá trị đề nghị trao hợp đồng: 63.000.000 đồng.</t>
  </si>
  <si>
    <t>- Số tiền bằng chữ: Sáu mươi ba riệu đồng, giá đã bao gồm thuế.</t>
  </si>
  <si>
    <t>- Nguồn vốn đầu tư: &lt;Ghi nguồn vốn&gt;</t>
  </si>
  <si>
    <t>- Lý do: Công ty ABC cung cấp hàng hóa, dịch vụ đạt yêu cầu và có tổng giá chào thấp nhất.</t>
  </si>
  <si>
    <t xml:space="preserve">                                                       1. Lãnh đạo đơn vị phụ trách CSVC</t>
  </si>
  <si>
    <t>2. Trợ lý thiết bị</t>
  </si>
  <si>
    <t>&lt;GHI TÊN ĐƠN VỊ&gt;</t>
  </si>
  <si>
    <t>- Căn cứ Quyết định số xxxx/QĐ-ĐHCT ngày xx tháng xx năm 20xx của Hiệu trường Trường Đại học Cần Thơ về việc phê duyệt dự toán và kế hoạch lựa chọn nhà thầu &lt;ghi như nội dung quyết định&gt;;</t>
  </si>
  <si>
    <t>3. Phụ trách thực hiện</t>
  </si>
  <si>
    <t>- Căn cứ báo giá của các nhà cung cấp:</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</si>
</sst>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Z$&quot;#,##0_);\(&quot;Z$&quot;#,##0\)"/>
    <numFmt numFmtId="165" formatCode="&quot;Z$&quot;#,##0_);[Red]\(&quot;Z$&quot;#,##0\)"/>
    <numFmt numFmtId="166" formatCode="&quot;Z$&quot;#,##0.00_);\(&quot;Z$&quot;#,##0.00\)"/>
    <numFmt numFmtId="167" formatCode="&quot;Z$&quot;#,##0.00_);[Red]\(&quot;Z$&quot;#,##0.00\)"/>
    <numFmt numFmtId="168" formatCode="_(&quot;Z$&quot;* #,##0_);_(&quot;Z$&quot;* \(#,##0\);_(&quot;Z$&quot;* &quot;-&quot;_);_(@_)"/>
    <numFmt numFmtId="169" formatCode="_(* #,##0_);_(* \(#,##0\);_(* &quot;-&quot;_);_(@_)"/>
    <numFmt numFmtId="170" formatCode="_(&quot;Z$&quot;* #,##0.00_);_(&quot;Z$&quot;* \(#,##0.00\);_(&quot;Z$&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kr&quot;\ #,##0_);\(&quot;kr&quot;\ #,##0\)"/>
    <numFmt numFmtId="187" formatCode="&quot;kr&quot;\ #,##0_);[Red]\(&quot;kr&quot;\ #,##0\)"/>
    <numFmt numFmtId="188" formatCode="&quot;kr&quot;\ #,##0.00_);\(&quot;kr&quot;\ #,##0.00\)"/>
    <numFmt numFmtId="189" formatCode="&quot;kr&quot;\ #,##0.00_);[Red]\(&quot;kr&quot;\ #,##0.00\)"/>
    <numFmt numFmtId="190" formatCode="_(&quot;kr&quot;\ * #,##0_);_(&quot;kr&quot;\ * \(#,##0\);_(&quot;kr&quot;\ * &quot;-&quot;_);_(@_)"/>
    <numFmt numFmtId="191" formatCode="_(&quot;kr&quot;\ * #,##0.00_);_(&quot;kr&quot;\ * \(#,##0.00\);_(&quot;kr&quot;\ * &quot;-&quot;??_);_(@_)"/>
    <numFmt numFmtId="192" formatCode="_(* #,##0_);_(* \(#,##0\);_(* &quot;-&quot;??_);_(@_)"/>
    <numFmt numFmtId="193" formatCode="&quot;Yes&quot;;&quot;Yes&quot;;&quot;No&quot;"/>
    <numFmt numFmtId="194" formatCode="&quot;True&quot;;&quot;True&quot;;&quot;False&quot;"/>
    <numFmt numFmtId="195" formatCode="&quot;On&quot;;&quot;On&quot;;&quot;Off&quot;"/>
    <numFmt numFmtId="196" formatCode="[$€-2]\ #,##0.00_);[Red]\([$€-2]\ #,##0.00\)"/>
    <numFmt numFmtId="197" formatCode="#,##0;#,##0"/>
    <numFmt numFmtId="198" formatCode="m\.dd\.yy;@"/>
    <numFmt numFmtId="199" formatCode="#,##0.0"/>
  </numFmts>
  <fonts count="60">
    <font>
      <sz val="13"/>
      <name val="Times New Roman"/>
      <family val="0"/>
    </font>
    <font>
      <b/>
      <sz val="13"/>
      <name val="Times New Roman"/>
      <family val="1"/>
    </font>
    <font>
      <b/>
      <sz val="16"/>
      <name val="Times New Roman"/>
      <family val="1"/>
    </font>
    <font>
      <i/>
      <sz val="13"/>
      <name val="Times New Roman"/>
      <family val="1"/>
    </font>
    <font>
      <b/>
      <i/>
      <sz val="13"/>
      <name val="Times New Roman"/>
      <family val="1"/>
    </font>
    <font>
      <i/>
      <u val="single"/>
      <sz val="13"/>
      <name val="Times New Roman"/>
      <family val="1"/>
    </font>
    <font>
      <sz val="13"/>
      <color indexed="10"/>
      <name val="Times New Roman"/>
      <family val="1"/>
    </font>
    <font>
      <sz val="8"/>
      <name val="Times New Roman"/>
      <family val="1"/>
    </font>
    <font>
      <b/>
      <i/>
      <sz val="14"/>
      <name val="Times New Roman"/>
      <family val="1"/>
    </font>
    <font>
      <b/>
      <i/>
      <u val="single"/>
      <sz val="14"/>
      <name val="Times New Roman"/>
      <family val="1"/>
    </font>
    <font>
      <b/>
      <sz val="14"/>
      <name val="Times New Roman"/>
      <family val="1"/>
    </font>
    <font>
      <u val="single"/>
      <sz val="13"/>
      <color indexed="12"/>
      <name val="Times New Roman"/>
      <family val="1"/>
    </font>
    <font>
      <u val="single"/>
      <sz val="13"/>
      <color indexed="36"/>
      <name val="Times New Roman"/>
      <family val="1"/>
    </font>
    <font>
      <sz val="12"/>
      <name val="Times New Roman"/>
      <family val="1"/>
    </font>
    <font>
      <sz val="10"/>
      <name val="Arial"/>
      <family val="2"/>
    </font>
    <font>
      <b/>
      <i/>
      <sz val="12"/>
      <name val="Times New Roman"/>
      <family val="1"/>
    </font>
    <font>
      <b/>
      <sz val="12"/>
      <name val="Times New Roman"/>
      <family val="1"/>
    </font>
    <font>
      <sz val="13"/>
      <color indexed="8"/>
      <name val="Times New Roman"/>
      <family val="2"/>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sz val="13"/>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3"/>
      <color indexed="62"/>
      <name val="Times New Roman"/>
      <family val="2"/>
    </font>
    <font>
      <sz val="13"/>
      <color indexed="52"/>
      <name val="Times New Roman"/>
      <family val="2"/>
    </font>
    <font>
      <sz val="13"/>
      <color indexed="60"/>
      <name val="Times New Roman"/>
      <family val="2"/>
    </font>
    <font>
      <b/>
      <sz val="13"/>
      <color indexed="63"/>
      <name val="Times New Roman"/>
      <family val="2"/>
    </font>
    <font>
      <b/>
      <sz val="18"/>
      <color indexed="56"/>
      <name val="Times New Roman"/>
      <family val="2"/>
    </font>
    <font>
      <b/>
      <sz val="13"/>
      <color indexed="8"/>
      <name val="Times New Roman"/>
      <family val="2"/>
    </font>
    <font>
      <b/>
      <i/>
      <sz val="13"/>
      <color indexed="10"/>
      <name val="Times New Roman"/>
      <family val="1"/>
    </font>
    <font>
      <i/>
      <sz val="13"/>
      <color indexed="8"/>
      <name val="Times New Roman"/>
      <family val="1"/>
    </font>
    <font>
      <sz val="12"/>
      <color indexed="8"/>
      <name val="Times New Roman"/>
      <family val="1"/>
    </font>
    <font>
      <b/>
      <sz val="12"/>
      <color indexed="8"/>
      <name val="Times New Roman"/>
      <family val="1"/>
    </font>
    <font>
      <sz val="13"/>
      <color theme="1"/>
      <name val="Times New Roman"/>
      <family val="2"/>
    </font>
    <font>
      <sz val="13"/>
      <color theme="0"/>
      <name val="Times New Roman"/>
      <family val="2"/>
    </font>
    <font>
      <sz val="13"/>
      <color rgb="FF9C0006"/>
      <name val="Times New Roman"/>
      <family val="2"/>
    </font>
    <font>
      <b/>
      <sz val="13"/>
      <color rgb="FFFA7D00"/>
      <name val="Times New Roman"/>
      <family val="2"/>
    </font>
    <font>
      <b/>
      <sz val="13"/>
      <color theme="0"/>
      <name val="Times New Roman"/>
      <family val="2"/>
    </font>
    <font>
      <i/>
      <sz val="13"/>
      <color rgb="FF7F7F7F"/>
      <name val="Times New Roman"/>
      <family val="2"/>
    </font>
    <font>
      <sz val="13"/>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3"/>
      <color rgb="FF3F3F76"/>
      <name val="Times New Roman"/>
      <family val="2"/>
    </font>
    <font>
      <sz val="13"/>
      <color rgb="FFFA7D00"/>
      <name val="Times New Roman"/>
      <family val="2"/>
    </font>
    <font>
      <sz val="13"/>
      <color rgb="FF9C6500"/>
      <name val="Times New Roman"/>
      <family val="2"/>
    </font>
    <font>
      <b/>
      <sz val="13"/>
      <color rgb="FF3F3F3F"/>
      <name val="Times New Roman"/>
      <family val="2"/>
    </font>
    <font>
      <b/>
      <sz val="18"/>
      <color theme="3"/>
      <name val="Cambria"/>
      <family val="2"/>
    </font>
    <font>
      <b/>
      <sz val="13"/>
      <color theme="1"/>
      <name val="Times New Roman"/>
      <family val="2"/>
    </font>
    <font>
      <sz val="13"/>
      <color rgb="FFFF0000"/>
      <name val="Times New Roman"/>
      <family val="2"/>
    </font>
    <font>
      <b/>
      <i/>
      <sz val="13"/>
      <color rgb="FFFF0000"/>
      <name val="Times New Roman"/>
      <family val="1"/>
    </font>
    <font>
      <i/>
      <sz val="13"/>
      <color theme="1"/>
      <name val="Times New Roman"/>
      <family val="1"/>
    </font>
    <font>
      <sz val="12"/>
      <color rgb="FF000000"/>
      <name val="Times New Roman"/>
      <family val="1"/>
    </font>
    <font>
      <b/>
      <sz val="12"/>
      <color theme="1"/>
      <name val="Times New Roman"/>
      <family val="1"/>
    </font>
    <font>
      <b/>
      <sz val="13"/>
      <color rgb="FF000000"/>
      <name val="Times New Roman"/>
      <family val="1"/>
    </font>
    <font>
      <sz val="13"/>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27" borderId="2" applyNumberFormat="0" applyAlignment="0" applyProtection="0"/>
    <xf numFmtId="0" fontId="42" fillId="0" borderId="0" applyNumberFormat="0" applyFill="0" applyBorder="0" applyAlignment="0" applyProtection="0"/>
    <xf numFmtId="0" fontId="1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29" borderId="1" applyNumberFormat="0" applyAlignment="0" applyProtection="0"/>
    <xf numFmtId="0" fontId="0" fillId="0" borderId="0">
      <alignment/>
      <protection/>
    </xf>
    <xf numFmtId="0" fontId="48" fillId="0" borderId="6" applyNumberFormat="0" applyFill="0" applyAlignment="0" applyProtection="0"/>
    <xf numFmtId="0" fontId="49" fillId="30" borderId="0" applyNumberFormat="0" applyBorder="0" applyAlignment="0" applyProtection="0"/>
    <xf numFmtId="0" fontId="14" fillId="0" borderId="0">
      <alignment/>
      <protection/>
    </xf>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0">
    <xf numFmtId="0" fontId="0" fillId="0" borderId="0" xfId="0" applyAlignment="1">
      <alignment/>
    </xf>
    <xf numFmtId="0" fontId="0" fillId="0" borderId="0" xfId="55" applyFont="1" applyAlignment="1">
      <alignment vertical="center"/>
      <protection/>
    </xf>
    <xf numFmtId="0" fontId="0" fillId="0" borderId="0" xfId="55" applyFont="1" applyAlignment="1">
      <alignment horizontal="center" vertical="center"/>
      <protection/>
    </xf>
    <xf numFmtId="0" fontId="0" fillId="0" borderId="0" xfId="55" applyFont="1" applyBorder="1" applyAlignment="1">
      <alignment horizontal="center" vertical="center"/>
      <protection/>
    </xf>
    <xf numFmtId="0" fontId="0" fillId="0" borderId="0" xfId="55" applyFont="1" applyBorder="1" applyAlignment="1">
      <alignment vertical="center"/>
      <protection/>
    </xf>
    <xf numFmtId="3" fontId="1" fillId="0" borderId="0" xfId="55" applyNumberFormat="1" applyFont="1" applyBorder="1" applyAlignment="1">
      <alignment horizontal="center" vertical="center" wrapText="1"/>
      <protection/>
    </xf>
    <xf numFmtId="0" fontId="1" fillId="0" borderId="0" xfId="55" applyFont="1" applyAlignment="1">
      <alignment vertical="center"/>
      <protection/>
    </xf>
    <xf numFmtId="49" fontId="0" fillId="0" borderId="0" xfId="55" applyNumberFormat="1" applyFont="1" applyAlignment="1">
      <alignment vertical="center"/>
      <protection/>
    </xf>
    <xf numFmtId="3" fontId="1" fillId="0" borderId="0" xfId="55" applyNumberFormat="1" applyFont="1" applyAlignment="1">
      <alignment horizontal="center" vertical="center"/>
      <protection/>
    </xf>
    <xf numFmtId="0" fontId="0" fillId="0" borderId="0" xfId="55" applyFont="1" applyAlignment="1">
      <alignment horizontal="centerContinuous" vertical="center"/>
      <protection/>
    </xf>
    <xf numFmtId="3" fontId="0" fillId="0" borderId="0" xfId="55" applyNumberFormat="1" applyFont="1" applyAlignment="1">
      <alignment horizontal="right" vertical="center"/>
      <protection/>
    </xf>
    <xf numFmtId="0" fontId="2" fillId="0" borderId="0" xfId="55" applyFont="1" applyAlignment="1">
      <alignment horizontal="centerContinuous" vertical="center"/>
      <protection/>
    </xf>
    <xf numFmtId="3" fontId="3" fillId="0" borderId="0" xfId="55" applyNumberFormat="1" applyFont="1" applyAlignment="1">
      <alignment horizontal="center" vertical="center"/>
      <protection/>
    </xf>
    <xf numFmtId="0" fontId="3" fillId="0" borderId="0" xfId="55" applyFont="1" applyAlignment="1" quotePrefix="1">
      <alignment vertical="center"/>
      <protection/>
    </xf>
    <xf numFmtId="0" fontId="3" fillId="0" borderId="0" xfId="55" applyFont="1" applyBorder="1" applyAlignment="1" quotePrefix="1">
      <alignment vertical="center"/>
      <protection/>
    </xf>
    <xf numFmtId="0" fontId="3" fillId="0" borderId="0" xfId="55" applyFont="1" applyBorder="1" applyAlignment="1">
      <alignment horizontal="left" vertical="center"/>
      <protection/>
    </xf>
    <xf numFmtId="0" fontId="1" fillId="0" borderId="0" xfId="55" applyFont="1" applyBorder="1" applyAlignment="1">
      <alignment horizontal="center" vertical="center"/>
      <protection/>
    </xf>
    <xf numFmtId="49" fontId="1" fillId="0" borderId="0" xfId="55" applyNumberFormat="1" applyFont="1" applyBorder="1" applyAlignment="1">
      <alignment horizontal="center" vertical="center"/>
      <protection/>
    </xf>
    <xf numFmtId="0" fontId="1" fillId="0" borderId="0" xfId="55" applyFont="1" applyBorder="1" applyAlignment="1">
      <alignment vertical="center"/>
      <protection/>
    </xf>
    <xf numFmtId="0" fontId="0" fillId="0" borderId="0" xfId="55" applyFont="1" applyAlignment="1">
      <alignment horizontal="center"/>
      <protection/>
    </xf>
    <xf numFmtId="0" fontId="0" fillId="0" borderId="0" xfId="55" applyFont="1">
      <alignment/>
      <protection/>
    </xf>
    <xf numFmtId="0" fontId="4" fillId="0" borderId="0" xfId="55" applyFont="1" applyAlignment="1">
      <alignment horizontal="center"/>
      <protection/>
    </xf>
    <xf numFmtId="0" fontId="5" fillId="0" borderId="0" xfId="55" applyFont="1">
      <alignment/>
      <protection/>
    </xf>
    <xf numFmtId="0" fontId="6" fillId="0" borderId="0" xfId="55" applyFont="1" applyAlignment="1">
      <alignment horizontal="center"/>
      <protection/>
    </xf>
    <xf numFmtId="0" fontId="0" fillId="0" borderId="0" xfId="55" applyFont="1" applyBorder="1">
      <alignment/>
      <protection/>
    </xf>
    <xf numFmtId="0" fontId="4" fillId="0" borderId="0" xfId="55" applyFont="1" applyAlignment="1" quotePrefix="1">
      <alignment horizontal="left"/>
      <protection/>
    </xf>
    <xf numFmtId="0" fontId="4" fillId="0" borderId="0" xfId="55" applyFont="1" applyAlignment="1">
      <alignment horizontal="left"/>
      <protection/>
    </xf>
    <xf numFmtId="171" fontId="0" fillId="0" borderId="0" xfId="41" applyFont="1" applyBorder="1" applyAlignment="1">
      <alignment/>
    </xf>
    <xf numFmtId="171" fontId="0" fillId="0" borderId="0" xfId="41" applyFont="1" applyAlignment="1">
      <alignment/>
    </xf>
    <xf numFmtId="0" fontId="4" fillId="0" borderId="0" xfId="55" applyFont="1" quotePrefix="1">
      <alignment/>
      <protection/>
    </xf>
    <xf numFmtId="49" fontId="0" fillId="0" borderId="0" xfId="55" applyNumberFormat="1" applyFont="1">
      <alignment/>
      <protection/>
    </xf>
    <xf numFmtId="0" fontId="10" fillId="0" borderId="0" xfId="55" applyFont="1" applyAlignment="1">
      <alignment horizontal="center"/>
      <protection/>
    </xf>
    <xf numFmtId="192" fontId="0" fillId="0" borderId="0" xfId="41" applyNumberFormat="1" applyFont="1" applyAlignment="1">
      <alignment/>
    </xf>
    <xf numFmtId="49" fontId="1" fillId="0" borderId="0" xfId="55" applyNumberFormat="1" applyFont="1" applyAlignment="1">
      <alignment horizontal="left"/>
      <protection/>
    </xf>
    <xf numFmtId="192" fontId="1" fillId="0" borderId="0" xfId="41" applyNumberFormat="1" applyFont="1" applyAlignment="1">
      <alignment horizontal="left" vertical="center"/>
    </xf>
    <xf numFmtId="0" fontId="4" fillId="0" borderId="0" xfId="0" applyFont="1" applyAlignment="1">
      <alignment horizontal="left"/>
    </xf>
    <xf numFmtId="3" fontId="4" fillId="0" borderId="0" xfId="0" applyNumberFormat="1" applyFont="1" applyAlignment="1">
      <alignment horizontal="left"/>
    </xf>
    <xf numFmtId="0" fontId="54" fillId="0" borderId="0" xfId="0" applyFont="1" applyAlignment="1">
      <alignment horizontal="left"/>
    </xf>
    <xf numFmtId="3" fontId="54" fillId="0" borderId="0" xfId="0" applyNumberFormat="1" applyFont="1" applyAlignment="1">
      <alignment horizontal="left"/>
    </xf>
    <xf numFmtId="0" fontId="13" fillId="0" borderId="0" xfId="55" applyFont="1" applyAlignment="1">
      <alignment horizontal="center" vertical="center"/>
      <protection/>
    </xf>
    <xf numFmtId="0" fontId="55" fillId="0" borderId="0" xfId="55" applyFont="1" applyFill="1" applyAlignment="1">
      <alignment vertical="center"/>
      <protection/>
    </xf>
    <xf numFmtId="0" fontId="37" fillId="0" borderId="0" xfId="55" applyFont="1" applyFill="1" applyAlignment="1">
      <alignment vertical="center"/>
      <protection/>
    </xf>
    <xf numFmtId="0" fontId="55" fillId="0" borderId="0" xfId="55" applyFont="1" applyAlignment="1" quotePrefix="1">
      <alignment vertical="center"/>
      <protection/>
    </xf>
    <xf numFmtId="0" fontId="55" fillId="0" borderId="0" xfId="55" applyFont="1" applyAlignment="1">
      <alignment vertical="center"/>
      <protection/>
    </xf>
    <xf numFmtId="0" fontId="37" fillId="0" borderId="0" xfId="55" applyFont="1" applyAlignment="1">
      <alignment vertical="center"/>
      <protection/>
    </xf>
    <xf numFmtId="0" fontId="37" fillId="0" borderId="0" xfId="55" applyFont="1" applyAlignment="1">
      <alignment horizontal="center" vertical="center"/>
      <protection/>
    </xf>
    <xf numFmtId="199" fontId="0" fillId="0" borderId="0" xfId="0" applyNumberFormat="1" applyAlignment="1">
      <alignment/>
    </xf>
    <xf numFmtId="0" fontId="15" fillId="0" borderId="0" xfId="0" applyFont="1" applyAlignment="1">
      <alignment/>
    </xf>
    <xf numFmtId="0" fontId="15" fillId="0" borderId="0" xfId="0" applyFont="1" applyAlignment="1">
      <alignment horizontal="left"/>
    </xf>
    <xf numFmtId="3" fontId="15" fillId="0" borderId="0" xfId="0" applyNumberFormat="1" applyFont="1" applyAlignment="1">
      <alignment horizontal="left"/>
    </xf>
    <xf numFmtId="0" fontId="1" fillId="0" borderId="0" xfId="55" applyFont="1">
      <alignment/>
      <protection/>
    </xf>
    <xf numFmtId="0" fontId="16" fillId="0" borderId="10" xfId="55" applyFont="1" applyBorder="1" applyAlignment="1">
      <alignment horizontal="center" vertical="center" wrapText="1"/>
      <protection/>
    </xf>
    <xf numFmtId="0" fontId="16" fillId="0" borderId="10" xfId="55" applyFont="1" applyBorder="1" applyAlignment="1">
      <alignment horizontal="center" vertical="center"/>
      <protection/>
    </xf>
    <xf numFmtId="0" fontId="15" fillId="0" borderId="0" xfId="0" applyFont="1" applyAlignment="1">
      <alignment wrapText="1"/>
    </xf>
    <xf numFmtId="0" fontId="3" fillId="0" borderId="0" xfId="55" applyFont="1" applyAlignment="1">
      <alignment horizontal="center"/>
      <protection/>
    </xf>
    <xf numFmtId="49" fontId="10" fillId="0" borderId="0" xfId="55" applyNumberFormat="1" applyFont="1" applyAlignment="1">
      <alignment horizontal="center"/>
      <protection/>
    </xf>
    <xf numFmtId="0" fontId="16" fillId="0" borderId="0" xfId="55" applyFont="1" applyAlignment="1">
      <alignment horizontal="center" vertical="center"/>
      <protection/>
    </xf>
    <xf numFmtId="3" fontId="56" fillId="0" borderId="10" xfId="0" applyNumberFormat="1" applyFont="1" applyBorder="1" applyAlignment="1">
      <alignment horizontal="right" vertical="center" wrapText="1"/>
    </xf>
    <xf numFmtId="0" fontId="57" fillId="0" borderId="10" xfId="0" applyFont="1" applyBorder="1" applyAlignment="1">
      <alignment vertical="center" wrapText="1"/>
    </xf>
    <xf numFmtId="3" fontId="16" fillId="0" borderId="10" xfId="0" applyNumberFormat="1" applyFont="1" applyFill="1" applyBorder="1" applyAlignment="1">
      <alignment horizontal="center" vertical="center"/>
    </xf>
    <xf numFmtId="3" fontId="16" fillId="0" borderId="10" xfId="0" applyNumberFormat="1" applyFont="1" applyFill="1" applyBorder="1" applyAlignment="1">
      <alignment horizontal="right" vertical="center"/>
    </xf>
    <xf numFmtId="0" fontId="13" fillId="0" borderId="11" xfId="0" applyFont="1" applyBorder="1" applyAlignment="1">
      <alignment horizontal="center" vertical="center" wrapText="1"/>
    </xf>
    <xf numFmtId="3" fontId="13" fillId="0" borderId="12" xfId="0" applyNumberFormat="1" applyFont="1" applyFill="1" applyBorder="1" applyAlignment="1">
      <alignment horizontal="right" vertical="center"/>
    </xf>
    <xf numFmtId="0" fontId="16" fillId="0" borderId="13" xfId="55" applyFont="1" applyBorder="1" applyAlignment="1">
      <alignment horizontal="center" vertical="center"/>
      <protection/>
    </xf>
    <xf numFmtId="0" fontId="16" fillId="0" borderId="13" xfId="55" applyFont="1" applyBorder="1" applyAlignment="1">
      <alignment horizontal="center" vertical="center" wrapText="1"/>
      <protection/>
    </xf>
    <xf numFmtId="0" fontId="16" fillId="0" borderId="10" xfId="0" applyFont="1" applyBorder="1" applyAlignment="1">
      <alignment horizontal="center" vertical="center" wrapText="1"/>
    </xf>
    <xf numFmtId="3" fontId="0" fillId="0" borderId="0" xfId="0" applyNumberFormat="1" applyAlignment="1">
      <alignment/>
    </xf>
    <xf numFmtId="0" fontId="13" fillId="0" borderId="10" xfId="0" applyFont="1" applyBorder="1" applyAlignment="1">
      <alignment vertical="center" wrapText="1"/>
    </xf>
    <xf numFmtId="0" fontId="58" fillId="0" borderId="10" xfId="0" applyFont="1" applyBorder="1" applyAlignment="1">
      <alignment horizontal="center" vertical="center"/>
    </xf>
    <xf numFmtId="0" fontId="13" fillId="0" borderId="10" xfId="0" applyFont="1" applyBorder="1" applyAlignment="1">
      <alignment horizontal="center" vertical="center" wrapText="1"/>
    </xf>
    <xf numFmtId="199" fontId="0" fillId="0" borderId="10" xfId="0" applyNumberFormat="1" applyBorder="1" applyAlignment="1">
      <alignment horizontal="center"/>
    </xf>
    <xf numFmtId="0" fontId="0" fillId="0" borderId="10" xfId="0" applyBorder="1" applyAlignment="1">
      <alignment horizontal="center" vertical="center"/>
    </xf>
    <xf numFmtId="3" fontId="13" fillId="0" borderId="10" xfId="0" applyNumberFormat="1" applyFont="1" applyBorder="1" applyAlignment="1">
      <alignment horizontal="right" vertical="center"/>
    </xf>
    <xf numFmtId="3" fontId="13" fillId="0" borderId="10" xfId="0" applyNumberFormat="1" applyFont="1" applyBorder="1" applyAlignment="1">
      <alignment horizontal="right" vertical="center" wrapText="1"/>
    </xf>
    <xf numFmtId="3" fontId="0" fillId="0" borderId="10" xfId="0" applyNumberFormat="1" applyBorder="1" applyAlignment="1">
      <alignment horizontal="right"/>
    </xf>
    <xf numFmtId="3" fontId="1" fillId="0" borderId="10" xfId="0" applyNumberFormat="1" applyFont="1" applyBorder="1" applyAlignment="1">
      <alignment horizontal="right"/>
    </xf>
    <xf numFmtId="3" fontId="16" fillId="0" borderId="10" xfId="0" applyNumberFormat="1" applyFont="1" applyBorder="1" applyAlignment="1">
      <alignment horizontal="right" vertical="center"/>
    </xf>
    <xf numFmtId="3" fontId="16" fillId="0" borderId="10" xfId="0" applyNumberFormat="1" applyFont="1" applyBorder="1" applyAlignment="1">
      <alignment horizontal="right" vertical="center" wrapText="1"/>
    </xf>
    <xf numFmtId="0" fontId="0" fillId="0" borderId="0" xfId="55" applyFont="1">
      <alignment/>
      <protection/>
    </xf>
    <xf numFmtId="192" fontId="0" fillId="0" borderId="0" xfId="41" applyNumberFormat="1" applyFont="1" applyAlignment="1">
      <alignment horizontal="left" vertical="center"/>
    </xf>
    <xf numFmtId="0" fontId="0" fillId="0" borderId="0" xfId="55" applyFont="1" applyAlignment="1">
      <alignment horizontal="center"/>
      <protection/>
    </xf>
    <xf numFmtId="49" fontId="0" fillId="0" borderId="0" xfId="55" applyNumberFormat="1" applyFont="1" applyAlignment="1">
      <alignment vertical="center"/>
      <protection/>
    </xf>
    <xf numFmtId="0" fontId="0" fillId="0" borderId="0" xfId="55" applyFont="1" applyAlignment="1">
      <alignment vertical="center"/>
      <protection/>
    </xf>
    <xf numFmtId="192" fontId="0" fillId="0" borderId="0" xfId="41" applyNumberFormat="1" applyFont="1" applyAlignment="1">
      <alignment horizontal="center" vertical="center"/>
    </xf>
    <xf numFmtId="0" fontId="55" fillId="32" borderId="0" xfId="55" applyFont="1" applyFill="1" applyAlignment="1">
      <alignment vertical="center"/>
      <protection/>
    </xf>
    <xf numFmtId="0" fontId="13" fillId="0" borderId="14" xfId="0" applyFont="1" applyBorder="1" applyAlignment="1">
      <alignment vertical="center" wrapText="1"/>
    </xf>
    <xf numFmtId="0" fontId="13" fillId="0" borderId="14" xfId="0" applyFont="1" applyBorder="1" applyAlignment="1">
      <alignment horizontal="center" vertical="center" wrapText="1"/>
    </xf>
    <xf numFmtId="3" fontId="13" fillId="0" borderId="14" xfId="0" applyNumberFormat="1" applyFont="1" applyBorder="1" applyAlignment="1">
      <alignment horizontal="right" vertical="center"/>
    </xf>
    <xf numFmtId="0" fontId="4" fillId="32" borderId="0" xfId="55" applyFont="1" applyFill="1" applyAlignment="1" quotePrefix="1">
      <alignment horizontal="left"/>
      <protection/>
    </xf>
    <xf numFmtId="0" fontId="4" fillId="32" borderId="0" xfId="55" applyFont="1" applyFill="1" quotePrefix="1">
      <alignment/>
      <protection/>
    </xf>
    <xf numFmtId="0" fontId="0" fillId="32" borderId="0" xfId="55" applyFont="1" applyFill="1" applyAlignment="1">
      <alignment horizontal="left"/>
      <protection/>
    </xf>
    <xf numFmtId="192" fontId="0" fillId="32" borderId="0" xfId="41" applyNumberFormat="1" applyFont="1" applyFill="1" applyAlignment="1">
      <alignment horizontal="left" vertical="center"/>
    </xf>
    <xf numFmtId="0" fontId="1" fillId="32" borderId="0" xfId="55" applyFont="1" applyFill="1" applyAlignment="1">
      <alignment vertical="center"/>
      <protection/>
    </xf>
    <xf numFmtId="0" fontId="59" fillId="32" borderId="10" xfId="0" applyFont="1" applyFill="1" applyBorder="1" applyAlignment="1">
      <alignment vertical="center" wrapText="1"/>
    </xf>
    <xf numFmtId="0" fontId="59" fillId="32" borderId="10" xfId="0" applyFont="1" applyFill="1" applyBorder="1" applyAlignment="1">
      <alignment horizontal="center" vertical="center" wrapText="1"/>
    </xf>
    <xf numFmtId="3" fontId="13" fillId="32" borderId="12" xfId="0" applyNumberFormat="1" applyFont="1" applyFill="1" applyBorder="1" applyAlignment="1">
      <alignment horizontal="right" vertical="center"/>
    </xf>
    <xf numFmtId="3" fontId="56" fillId="32" borderId="10" xfId="0" applyNumberFormat="1" applyFont="1" applyFill="1" applyBorder="1" applyAlignment="1">
      <alignment horizontal="right" vertical="center" wrapText="1"/>
    </xf>
    <xf numFmtId="0" fontId="3" fillId="0" borderId="0" xfId="55" applyFont="1" applyAlignment="1">
      <alignment horizontal="right"/>
      <protection/>
    </xf>
    <xf numFmtId="0" fontId="2" fillId="0" borderId="0" xfId="55" applyFont="1" applyAlignment="1">
      <alignment horizontal="center" vertical="center"/>
      <protection/>
    </xf>
    <xf numFmtId="0" fontId="2" fillId="0" borderId="0" xfId="55" applyFont="1" applyAlignment="1" quotePrefix="1">
      <alignment horizontal="center" vertical="center"/>
      <protection/>
    </xf>
    <xf numFmtId="0" fontId="8" fillId="32" borderId="0" xfId="55" applyFont="1" applyFill="1" applyAlignment="1" quotePrefix="1">
      <alignment horizontal="center" vertical="center"/>
      <protection/>
    </xf>
    <xf numFmtId="0" fontId="9" fillId="32" borderId="0" xfId="55" applyFont="1" applyFill="1" applyAlignment="1" quotePrefix="1">
      <alignment horizontal="center" vertical="center"/>
      <protection/>
    </xf>
    <xf numFmtId="0" fontId="10" fillId="32" borderId="0" xfId="55" applyFont="1" applyFill="1" applyAlignment="1">
      <alignment horizontal="center" vertical="center" wrapText="1"/>
      <protection/>
    </xf>
    <xf numFmtId="0" fontId="10" fillId="32" borderId="0" xfId="55" applyFont="1" applyFill="1" applyAlignment="1" quotePrefix="1">
      <alignment horizontal="center" vertical="center"/>
      <protection/>
    </xf>
    <xf numFmtId="0" fontId="16" fillId="0" borderId="10" xfId="0" applyFont="1" applyBorder="1" applyAlignment="1">
      <alignment horizontal="center" vertical="center"/>
    </xf>
    <xf numFmtId="0" fontId="55" fillId="32" borderId="0" xfId="55" applyFont="1" applyFill="1" applyAlignment="1" quotePrefix="1">
      <alignment horizontal="left" vertical="center" wrapText="1"/>
      <protection/>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edger 17 x 11 in"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2</xdr:row>
      <xdr:rowOff>28575</xdr:rowOff>
    </xdr:from>
    <xdr:to>
      <xdr:col>4</xdr:col>
      <xdr:colOff>714375</xdr:colOff>
      <xdr:row>2</xdr:row>
      <xdr:rowOff>28575</xdr:rowOff>
    </xdr:to>
    <xdr:sp>
      <xdr:nvSpPr>
        <xdr:cNvPr id="1" name="Line 2"/>
        <xdr:cNvSpPr>
          <a:spLocks/>
        </xdr:cNvSpPr>
      </xdr:nvSpPr>
      <xdr:spPr>
        <a:xfrm>
          <a:off x="4581525" y="447675"/>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114300</xdr:colOff>
      <xdr:row>2</xdr:row>
      <xdr:rowOff>47625</xdr:rowOff>
    </xdr:from>
    <xdr:to>
      <xdr:col>1</xdr:col>
      <xdr:colOff>981075</xdr:colOff>
      <xdr:row>2</xdr:row>
      <xdr:rowOff>47625</xdr:rowOff>
    </xdr:to>
    <xdr:sp>
      <xdr:nvSpPr>
        <xdr:cNvPr id="2" name="Line 2"/>
        <xdr:cNvSpPr>
          <a:spLocks/>
        </xdr:cNvSpPr>
      </xdr:nvSpPr>
      <xdr:spPr>
        <a:xfrm>
          <a:off x="485775" y="466725"/>
          <a:ext cx="866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4">
      <selection activeCell="E28" sqref="E28"/>
    </sheetView>
  </sheetViews>
  <sheetFormatPr defaultColWidth="8.88671875" defaultRowHeight="16.5"/>
  <cols>
    <col min="1" max="1" width="4.3359375" style="1" customWidth="1"/>
    <col min="2" max="2" width="46.10546875" style="1" customWidth="1"/>
    <col min="3" max="3" width="7.88671875" style="7" customWidth="1"/>
    <col min="4" max="4" width="8.21484375" style="7" customWidth="1"/>
    <col min="5" max="5" width="17.77734375" style="1" customWidth="1"/>
    <col min="6" max="6" width="18.4453125" style="1" customWidth="1"/>
    <col min="7" max="7" width="16.99609375" style="1" customWidth="1"/>
    <col min="8" max="8" width="8.5546875" style="1" customWidth="1"/>
    <col min="9" max="9" width="10.5546875" style="1" customWidth="1"/>
    <col min="10" max="10" width="8.4453125" style="1" customWidth="1"/>
    <col min="11" max="11" width="10.5546875" style="1" customWidth="1"/>
    <col min="12" max="16384" width="8.88671875" style="1" customWidth="1"/>
  </cols>
  <sheetData>
    <row r="1" spans="1:6" ht="16.5">
      <c r="A1" s="92" t="s">
        <v>42</v>
      </c>
      <c r="B1" s="6"/>
      <c r="D1" s="8" t="s">
        <v>0</v>
      </c>
      <c r="F1" s="9"/>
    </row>
    <row r="2" spans="1:6" ht="16.5">
      <c r="A2" s="6" t="s">
        <v>7</v>
      </c>
      <c r="B2" s="6"/>
      <c r="D2" s="8" t="s">
        <v>1</v>
      </c>
      <c r="F2" s="9"/>
    </row>
    <row r="3" ht="16.5">
      <c r="F3" s="10"/>
    </row>
    <row r="4" spans="1:11" ht="20.25">
      <c r="A4" s="98" t="s">
        <v>10</v>
      </c>
      <c r="B4" s="98"/>
      <c r="C4" s="99"/>
      <c r="D4" s="99"/>
      <c r="E4" s="99"/>
      <c r="F4" s="99"/>
      <c r="G4" s="99"/>
      <c r="H4" s="11"/>
      <c r="I4" s="11"/>
      <c r="J4" s="11"/>
      <c r="K4" s="11"/>
    </row>
    <row r="5" spans="1:11" ht="20.25">
      <c r="A5" s="102" t="s">
        <v>19</v>
      </c>
      <c r="B5" s="102"/>
      <c r="C5" s="103"/>
      <c r="D5" s="103"/>
      <c r="E5" s="103"/>
      <c r="F5" s="103"/>
      <c r="G5" s="103"/>
      <c r="H5" s="11"/>
      <c r="I5" s="11"/>
      <c r="J5" s="11"/>
      <c r="K5" s="11"/>
    </row>
    <row r="6" spans="1:11" ht="19.5">
      <c r="A6" s="100" t="s">
        <v>20</v>
      </c>
      <c r="B6" s="100"/>
      <c r="C6" s="100"/>
      <c r="D6" s="100"/>
      <c r="E6" s="100"/>
      <c r="F6" s="100"/>
      <c r="G6" s="100"/>
      <c r="H6" s="9"/>
      <c r="I6" s="9"/>
      <c r="J6" s="9"/>
      <c r="K6" s="9"/>
    </row>
    <row r="7" spans="1:11" ht="19.5">
      <c r="A7" s="101" t="s">
        <v>21</v>
      </c>
      <c r="B7" s="101"/>
      <c r="C7" s="101"/>
      <c r="D7" s="101"/>
      <c r="E7" s="101"/>
      <c r="F7" s="101"/>
      <c r="G7" s="101"/>
      <c r="H7" s="9"/>
      <c r="I7" s="9"/>
      <c r="J7" s="9"/>
      <c r="K7" s="9"/>
    </row>
    <row r="8" spans="5:6" ht="9.75" customHeight="1">
      <c r="E8" s="12"/>
      <c r="F8" s="12"/>
    </row>
    <row r="9" spans="1:7" s="41" customFormat="1" ht="35.25" customHeight="1">
      <c r="A9" s="40"/>
      <c r="B9" s="105" t="s">
        <v>43</v>
      </c>
      <c r="C9" s="105"/>
      <c r="D9" s="105"/>
      <c r="E9" s="105"/>
      <c r="F9" s="105"/>
      <c r="G9" s="105"/>
    </row>
    <row r="10" spans="1:4" s="44" customFormat="1" ht="16.5">
      <c r="A10" s="42"/>
      <c r="B10" s="42"/>
      <c r="C10" s="42"/>
      <c r="D10" s="43"/>
    </row>
    <row r="11" spans="1:7" s="44" customFormat="1" ht="17.25" customHeight="1">
      <c r="A11" s="45"/>
      <c r="B11" s="84" t="s">
        <v>22</v>
      </c>
      <c r="C11" s="43"/>
      <c r="D11" s="45"/>
      <c r="E11" s="45"/>
      <c r="F11" s="45"/>
      <c r="G11" s="45"/>
    </row>
    <row r="12" spans="1:7" ht="17.25" customHeight="1">
      <c r="A12" s="2"/>
      <c r="B12" s="13" t="s">
        <v>45</v>
      </c>
      <c r="C12" s="13"/>
      <c r="D12" s="2"/>
      <c r="E12" s="2"/>
      <c r="F12" s="2"/>
      <c r="G12" s="2"/>
    </row>
    <row r="13" spans="2:10" s="35" customFormat="1" ht="17.25">
      <c r="B13" s="47" t="s">
        <v>29</v>
      </c>
      <c r="C13" s="47"/>
      <c r="D13" s="47"/>
      <c r="E13" s="48"/>
      <c r="F13" s="49"/>
      <c r="G13" s="48"/>
      <c r="H13" s="36"/>
      <c r="J13" s="36"/>
    </row>
    <row r="14" spans="2:10" s="35" customFormat="1" ht="17.25" customHeight="1">
      <c r="B14" s="47" t="s">
        <v>30</v>
      </c>
      <c r="C14" s="53"/>
      <c r="D14" s="53"/>
      <c r="E14" s="53"/>
      <c r="F14" s="53"/>
      <c r="G14" s="53"/>
      <c r="H14" s="36"/>
      <c r="J14" s="36"/>
    </row>
    <row r="15" spans="2:10" s="37" customFormat="1" ht="17.25" customHeight="1">
      <c r="B15" s="47" t="s">
        <v>31</v>
      </c>
      <c r="C15" s="53"/>
      <c r="D15" s="53"/>
      <c r="E15" s="53"/>
      <c r="F15" s="53"/>
      <c r="H15" s="38"/>
      <c r="J15" s="38"/>
    </row>
    <row r="16" spans="1:7" ht="17.25" customHeight="1">
      <c r="A16" s="2"/>
      <c r="B16" s="14" t="s">
        <v>9</v>
      </c>
      <c r="C16" s="14"/>
      <c r="D16" s="2"/>
      <c r="E16" s="2"/>
      <c r="F16" s="2"/>
      <c r="G16" s="2"/>
    </row>
    <row r="17" spans="1:6" ht="17.25" customHeight="1">
      <c r="A17" s="15" t="s">
        <v>8</v>
      </c>
      <c r="B17" s="15"/>
      <c r="C17" s="1"/>
      <c r="D17" s="3"/>
      <c r="E17" s="2"/>
      <c r="F17" s="2"/>
    </row>
    <row r="18" spans="1:7" s="20" customFormat="1" ht="17.25">
      <c r="A18" s="21"/>
      <c r="B18" s="21"/>
      <c r="C18" s="21"/>
      <c r="D18" s="21"/>
      <c r="E18" s="2"/>
      <c r="F18" s="2"/>
      <c r="G18" s="97" t="s">
        <v>5</v>
      </c>
    </row>
    <row r="19" spans="1:7" s="2" customFormat="1" ht="31.5">
      <c r="A19" s="52" t="s">
        <v>11</v>
      </c>
      <c r="B19" s="63" t="s">
        <v>26</v>
      </c>
      <c r="C19" s="64" t="s">
        <v>13</v>
      </c>
      <c r="D19" s="64" t="s">
        <v>14</v>
      </c>
      <c r="E19" s="51" t="s">
        <v>32</v>
      </c>
      <c r="F19" s="51" t="s">
        <v>33</v>
      </c>
      <c r="G19" s="51" t="s">
        <v>34</v>
      </c>
    </row>
    <row r="20" spans="1:7" s="39" customFormat="1" ht="16.5">
      <c r="A20" s="61">
        <v>1</v>
      </c>
      <c r="B20" s="93" t="s">
        <v>23</v>
      </c>
      <c r="C20" s="94" t="s">
        <v>24</v>
      </c>
      <c r="D20" s="94">
        <v>4</v>
      </c>
      <c r="E20" s="95">
        <f>D20*14500000</f>
        <v>58000000</v>
      </c>
      <c r="F20" s="96">
        <f>D20*15000000</f>
        <v>60000000</v>
      </c>
      <c r="G20" s="96">
        <f>D20*15500000</f>
        <v>62000000</v>
      </c>
    </row>
    <row r="21" spans="1:7" s="39" customFormat="1" ht="16.5">
      <c r="A21" s="61">
        <v>2</v>
      </c>
      <c r="B21" s="93" t="s">
        <v>25</v>
      </c>
      <c r="C21" s="94" t="s">
        <v>15</v>
      </c>
      <c r="D21" s="94">
        <v>1</v>
      </c>
      <c r="E21" s="95">
        <f>D21*5000000</f>
        <v>5000000</v>
      </c>
      <c r="F21" s="96">
        <f>D21*5500000</f>
        <v>5500000</v>
      </c>
      <c r="G21" s="96">
        <f>D21*5000000</f>
        <v>5000000</v>
      </c>
    </row>
    <row r="22" spans="1:7" s="39" customFormat="1" ht="15.75">
      <c r="A22" s="61" t="s">
        <v>27</v>
      </c>
      <c r="B22" s="85" t="s">
        <v>28</v>
      </c>
      <c r="C22" s="86"/>
      <c r="D22" s="87"/>
      <c r="E22" s="62">
        <f>D22*5000000</f>
        <v>0</v>
      </c>
      <c r="F22" s="57">
        <f>D22*5500000</f>
        <v>0</v>
      </c>
      <c r="G22" s="57">
        <f>D22*5000000</f>
        <v>0</v>
      </c>
    </row>
    <row r="23" spans="1:7" s="56" customFormat="1" ht="15.75" customHeight="1">
      <c r="A23" s="104" t="s">
        <v>4</v>
      </c>
      <c r="B23" s="104"/>
      <c r="C23" s="58"/>
      <c r="D23" s="59"/>
      <c r="E23" s="60">
        <f>SUM(E20:E22)</f>
        <v>63000000</v>
      </c>
      <c r="F23" s="60">
        <f>SUM(F20:F22)</f>
        <v>65500000</v>
      </c>
      <c r="G23" s="60">
        <f>SUM(G20:G22)</f>
        <v>67000000</v>
      </c>
    </row>
    <row r="24" spans="1:10" s="18" customFormat="1" ht="6.75" customHeight="1">
      <c r="A24" s="16"/>
      <c r="B24" s="16"/>
      <c r="C24" s="16"/>
      <c r="D24" s="17"/>
      <c r="H24" s="5"/>
      <c r="J24" s="5"/>
    </row>
    <row r="25" spans="2:5" s="20" customFormat="1" ht="17.25" customHeight="1">
      <c r="B25" s="22" t="s">
        <v>2</v>
      </c>
      <c r="C25" s="22"/>
      <c r="D25" s="23"/>
      <c r="E25" s="2"/>
    </row>
    <row r="26" spans="2:8" s="24" customFormat="1" ht="17.25">
      <c r="B26" s="88" t="s">
        <v>35</v>
      </c>
      <c r="C26" s="25"/>
      <c r="D26" s="26"/>
      <c r="E26" s="26"/>
      <c r="F26" s="3"/>
      <c r="G26" s="4"/>
      <c r="H26" s="27"/>
    </row>
    <row r="27" spans="2:8" s="20" customFormat="1" ht="17.25">
      <c r="B27" s="88" t="s">
        <v>36</v>
      </c>
      <c r="C27" s="25"/>
      <c r="D27" s="19"/>
      <c r="E27" s="19"/>
      <c r="F27" s="2"/>
      <c r="G27" s="1"/>
      <c r="H27" s="28"/>
    </row>
    <row r="28" spans="2:8" s="20" customFormat="1" ht="17.25">
      <c r="B28" s="88" t="s">
        <v>37</v>
      </c>
      <c r="C28" s="25"/>
      <c r="D28" s="19"/>
      <c r="E28" s="19"/>
      <c r="F28" s="2"/>
      <c r="G28" s="1"/>
      <c r="H28" s="28"/>
    </row>
    <row r="29" spans="2:8" s="20" customFormat="1" ht="17.25">
      <c r="B29" s="88" t="s">
        <v>38</v>
      </c>
      <c r="C29" s="25"/>
      <c r="D29" s="19"/>
      <c r="E29" s="19"/>
      <c r="F29" s="2"/>
      <c r="G29" s="1"/>
      <c r="H29" s="28"/>
    </row>
    <row r="30" spans="2:8" s="20" customFormat="1" ht="17.25">
      <c r="B30" s="88" t="s">
        <v>3</v>
      </c>
      <c r="C30" s="25"/>
      <c r="D30" s="19"/>
      <c r="E30" s="19"/>
      <c r="F30" s="2"/>
      <c r="G30" s="1"/>
      <c r="H30" s="28"/>
    </row>
    <row r="31" spans="2:7" s="20" customFormat="1" ht="17.25">
      <c r="B31" s="89" t="s">
        <v>39</v>
      </c>
      <c r="C31" s="29"/>
      <c r="D31" s="30"/>
      <c r="E31" s="30"/>
      <c r="F31" s="2"/>
      <c r="G31" s="1"/>
    </row>
    <row r="32" spans="3:7" s="20" customFormat="1" ht="13.5" customHeight="1">
      <c r="C32" s="29"/>
      <c r="D32" s="30"/>
      <c r="E32" s="30"/>
      <c r="F32" s="2"/>
      <c r="G32" s="1"/>
    </row>
    <row r="33" spans="2:9" s="20" customFormat="1" ht="18.75">
      <c r="B33" s="55"/>
      <c r="C33" s="31" t="s">
        <v>12</v>
      </c>
      <c r="I33" s="32"/>
    </row>
    <row r="34" spans="1:6" s="20" customFormat="1" ht="16.5">
      <c r="A34" s="33" t="s">
        <v>6</v>
      </c>
      <c r="B34" s="54"/>
      <c r="C34" s="34"/>
      <c r="F34" s="50"/>
    </row>
    <row r="35" spans="2:5" s="20" customFormat="1" ht="16.5">
      <c r="B35" s="90" t="s">
        <v>40</v>
      </c>
      <c r="D35" s="78"/>
      <c r="E35" s="91" t="s">
        <v>41</v>
      </c>
    </row>
    <row r="36" spans="2:5" ht="16.5">
      <c r="B36" s="80"/>
      <c r="D36" s="81"/>
      <c r="E36" s="83"/>
    </row>
    <row r="37" spans="2:5" ht="16.5">
      <c r="B37" s="80"/>
      <c r="D37" s="81"/>
      <c r="E37" s="83"/>
    </row>
    <row r="38" spans="2:5" ht="16.5">
      <c r="B38" s="82"/>
      <c r="D38" s="81"/>
      <c r="E38" s="83"/>
    </row>
    <row r="39" spans="2:5" ht="16.5">
      <c r="B39" s="79"/>
      <c r="D39" s="81"/>
      <c r="E39" s="91" t="s">
        <v>44</v>
      </c>
    </row>
    <row r="40" spans="3:5" ht="16.5">
      <c r="C40" s="81"/>
      <c r="D40" s="81"/>
      <c r="E40" s="82"/>
    </row>
    <row r="41" spans="3:5" ht="16.5">
      <c r="C41" s="78"/>
      <c r="D41" s="81"/>
      <c r="E41" s="82"/>
    </row>
    <row r="42" spans="3:5" ht="16.5">
      <c r="C42" s="79"/>
      <c r="D42" s="81"/>
      <c r="E42" s="82"/>
    </row>
    <row r="43" spans="3:4" ht="16.5">
      <c r="C43" s="79"/>
      <c r="D43" s="81"/>
    </row>
  </sheetData>
  <sheetProtection/>
  <mergeCells count="6">
    <mergeCell ref="A4:G4"/>
    <mergeCell ref="A6:G6"/>
    <mergeCell ref="A7:G7"/>
    <mergeCell ref="A5:G5"/>
    <mergeCell ref="A23:B23"/>
    <mergeCell ref="B9:G9"/>
  </mergeCells>
  <printOptions/>
  <pageMargins left="0.7874015748031497" right="0" top="0.7874015748031497" bottom="0.7874015748031497" header="0.5118110236220472" footer="0.31496062992125984"/>
  <pageSetup horizontalDpi="600" verticalDpi="600" orientation="landscape" paperSize="9" scale="9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dimension ref="A1:F13"/>
  <sheetViews>
    <sheetView zoomScalePageLayoutView="0" workbookViewId="0" topLeftCell="A1">
      <selection activeCell="F12" sqref="F12"/>
    </sheetView>
  </sheetViews>
  <sheetFormatPr defaultColWidth="8.88671875" defaultRowHeight="16.5"/>
  <cols>
    <col min="1" max="1" width="6.4453125" style="0" customWidth="1"/>
    <col min="2" max="2" width="27.21484375" style="66" customWidth="1"/>
    <col min="3" max="3" width="8.88671875" style="46" customWidth="1"/>
    <col min="5" max="5" width="12.21484375" style="0" customWidth="1"/>
    <col min="6" max="6" width="12.77734375" style="0" customWidth="1"/>
  </cols>
  <sheetData>
    <row r="1" spans="1:6" ht="16.5">
      <c r="A1" s="68"/>
      <c r="B1" s="68"/>
      <c r="C1" s="68"/>
      <c r="D1" s="68"/>
      <c r="E1" s="68"/>
      <c r="F1" s="68"/>
    </row>
    <row r="2" spans="1:6" ht="16.5">
      <c r="A2" s="71"/>
      <c r="B2" s="67" t="s">
        <v>16</v>
      </c>
      <c r="C2" s="69">
        <v>6</v>
      </c>
      <c r="D2" s="72">
        <v>16400000</v>
      </c>
      <c r="E2" s="73">
        <f>D2*C2</f>
        <v>98400000</v>
      </c>
      <c r="F2" s="73"/>
    </row>
    <row r="3" spans="1:6" ht="16.5">
      <c r="A3" s="71"/>
      <c r="B3" s="67" t="s">
        <v>18</v>
      </c>
      <c r="C3" s="69">
        <v>6</v>
      </c>
      <c r="D3" s="72">
        <v>250000</v>
      </c>
      <c r="E3" s="73">
        <f>D3*C3</f>
        <v>1500000</v>
      </c>
      <c r="F3" s="73"/>
    </row>
    <row r="4" spans="1:6" ht="16.5">
      <c r="A4" s="71"/>
      <c r="B4" s="67" t="s">
        <v>17</v>
      </c>
      <c r="C4" s="69">
        <v>6</v>
      </c>
      <c r="D4" s="72">
        <v>2000000</v>
      </c>
      <c r="E4" s="73">
        <f>D4*C4</f>
        <v>12000000</v>
      </c>
      <c r="F4" s="73"/>
    </row>
    <row r="5" spans="1:6" ht="16.5">
      <c r="A5" s="71"/>
      <c r="B5" s="67"/>
      <c r="C5" s="69"/>
      <c r="D5" s="72"/>
      <c r="E5" s="73"/>
      <c r="F5" s="73"/>
    </row>
    <row r="6" spans="1:6" ht="16.5">
      <c r="A6" s="71"/>
      <c r="B6" s="67"/>
      <c r="C6" s="69"/>
      <c r="D6" s="72"/>
      <c r="E6" s="73"/>
      <c r="F6" s="73"/>
    </row>
    <row r="7" spans="1:6" ht="16.5">
      <c r="A7" s="71"/>
      <c r="B7" s="67"/>
      <c r="C7" s="69"/>
      <c r="D7" s="72"/>
      <c r="E7" s="73"/>
      <c r="F7" s="73"/>
    </row>
    <row r="8" spans="1:6" ht="16.5">
      <c r="A8" s="71"/>
      <c r="B8" s="67"/>
      <c r="C8" s="69"/>
      <c r="D8" s="72"/>
      <c r="E8" s="73"/>
      <c r="F8" s="73"/>
    </row>
    <row r="9" spans="1:6" ht="16.5">
      <c r="A9" s="108"/>
      <c r="B9" s="109"/>
      <c r="C9" s="65"/>
      <c r="D9" s="76"/>
      <c r="E9" s="77"/>
      <c r="F9" s="77"/>
    </row>
    <row r="10" spans="1:6" ht="16.5">
      <c r="A10" s="108"/>
      <c r="B10" s="109"/>
      <c r="C10" s="65"/>
      <c r="D10" s="76"/>
      <c r="E10" s="77"/>
      <c r="F10" s="77"/>
    </row>
    <row r="11" spans="1:6" ht="16.5">
      <c r="A11" s="106"/>
      <c r="B11" s="107"/>
      <c r="C11" s="70"/>
      <c r="D11" s="74"/>
      <c r="E11" s="74">
        <f>SUM(E2:E10)</f>
        <v>111900000</v>
      </c>
      <c r="F11" s="75">
        <f>E2+E3</f>
        <v>99900000</v>
      </c>
    </row>
    <row r="13" ht="16.5">
      <c r="F13" s="66"/>
    </row>
  </sheetData>
  <sheetProtection/>
  <mergeCells count="3">
    <mergeCell ref="A11:B11"/>
    <mergeCell ref="A9:B9"/>
    <mergeCell ref="A10:B1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nthanhtuan</dc:creator>
  <cp:keywords/>
  <dc:description/>
  <cp:lastModifiedBy>nthanhtuan</cp:lastModifiedBy>
  <cp:lastPrinted>2024-03-28T13:09:00Z</cp:lastPrinted>
  <dcterms:created xsi:type="dcterms:W3CDTF">2007-05-14T07:57:01Z</dcterms:created>
  <dcterms:modified xsi:type="dcterms:W3CDTF">2024-03-28T13:09:02Z</dcterms:modified>
  <cp:category/>
  <cp:version/>
  <cp:contentType/>
  <cp:contentStatus/>
</cp:coreProperties>
</file>